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slNABfcibGYAxL7s8nH/3pNjC4pPbj8uAhAA4wYpLIq7O2lCyALU3NG+3qMi5azntws25AeTPRnOZu6qucQZkw==" workbookSaltValue="qZhI5YLgZ1epmXtkiEbVMw==" workbookSpinCount="100000" lockStructure="1"/>
  <bookViews>
    <workbookView xWindow="0" yWindow="0" windowWidth="28800" windowHeight="1233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Y423" i="1"/>
  <c r="AX416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X453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Y72" i="1" s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X72" i="1"/>
  <c r="AY416" i="1"/>
  <c r="AY391" i="1"/>
  <c r="AY436" i="1"/>
  <c r="AX507" i="1" l="1"/>
  <c r="AY477" i="1"/>
  <c r="AY454" i="1"/>
  <c r="AY453" i="1" s="1"/>
  <c r="AY287" i="1"/>
  <c r="AX287" i="1"/>
  <c r="AY222" i="1"/>
  <c r="AY187" i="1"/>
  <c r="AX187" i="1"/>
  <c r="AY161" i="1"/>
  <c r="AX118" i="1"/>
  <c r="AX117" i="1" s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184" i="1"/>
  <c r="AY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<sst xmlns="http://schemas.openxmlformats.org/spreadsheetml/2006/main" count="1086" uniqueCount="1067">
  <si>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</si>
  <si>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</si>
  <si>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</si>
  <si>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</si>
  <si>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</si>
  <si>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</si>
  <si>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</si>
  <si>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</si>
  <si>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</si>
  <si>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</si>
  <si>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</si>
  <si>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</si>
  <si>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</si>
  <si>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</si>
  <si>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</si>
  <si>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</si>
  <si>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</si>
  <si>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</si>
  <si>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</si>
  <si>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</si>
  <si>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</si>
  <si>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</si>
  <si>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</si>
  <si>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</si>
  <si>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</si>
  <si>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</si>
  <si>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</si>
  <si>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</si>
  <si>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</si>
  <si>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</si>
  <si>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</si>
  <si>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</si>
  <si>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</si>
  <si>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</si>
  <si>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</si>
  <si>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</si>
  <si>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</si>
  <si>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</si>
  <si>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</si>
  <si>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</si>
  <si>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</si>
  <si>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</si>
  <si>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</si>
  <si>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</si>
  <si>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</si>
  <si>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</si>
  <si>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</si>
  <si>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</si>
  <si>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</si>
  <si>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</si>
  <si>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</si>
  <si>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</si>
  <si>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</si>
  <si>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</si>
  <si>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</si>
  <si>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</si>
  <si>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</si>
  <si>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</si>
  <si>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</si>
  <si>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</si>
  <si>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</si>
  <si>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</si>
  <si>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</si>
  <si>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</si>
  <si>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</si>
  <si>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</si>
  <si>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</si>
  <si>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</si>
  <si>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</si>
  <si>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</si>
  <si>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</si>
  <si>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</si>
  <si>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</si>
  <si>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</si>
  <si>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</si>
  <si>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</si>
  <si>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</si>
  <si>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</si>
  <si>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</si>
  <si>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</si>
  <si>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</si>
  <si>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</si>
  <si>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</si>
  <si>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</si>
  <si>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</si>
  <si>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</si>
  <si>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</si>
  <si>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</si>
  <si>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</si>
  <si>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</si>
  <si>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</si>
  <si>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</si>
  <si>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</si>
  <si>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</si>
  <si>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</si>
  <si>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</si>
  <si>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</si>
  <si>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</si>
  <si>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</si>
  <si>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</si>
  <si>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</si>
  <si>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</si>
  <si>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</si>
  <si>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</si>
  <si>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</si>
  <si>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</si>
  <si>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</si>
  <si>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</si>
  <si>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</si>
  <si>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</si>
  <si>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</si>
  <si>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</si>
  <si>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</si>
  <si>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</si>
  <si>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</si>
  <si>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</si>
  <si>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</si>
  <si>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</si>
  <si>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</si>
  <si>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</si>
  <si>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</si>
  <si>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</si>
  <si>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</si>
  <si>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</si>
  <si>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</si>
  <si>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</si>
  <si>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</si>
  <si>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</si>
  <si>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</si>
  <si>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</si>
  <si>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</si>
  <si>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</si>
  <si>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</si>
  <si>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</si>
  <si>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</si>
  <si>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</si>
  <si>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</si>
  <si>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</si>
  <si>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</si>
  <si>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</si>
  <si>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</si>
  <si>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</si>
  <si>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</si>
  <si>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</si>
  <si>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</si>
  <si>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</si>
  <si>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</si>
  <si>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</si>
  <si>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</si>
  <si>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</si>
  <si>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</si>
  <si>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</si>
  <si>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</si>
  <si>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</si>
  <si>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</si>
  <si>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</si>
  <si>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</si>
  <si>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</si>
  <si>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</si>
  <si>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</si>
  <si>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</si>
  <si>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</si>
  <si>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</si>
  <si>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</si>
  <si>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</si>
  <si>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</si>
  <si>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</si>
  <si>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</si>
  <si>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</si>
  <si>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</si>
  <si>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</si>
  <si>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</si>
  <si>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</si>
  <si>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</si>
  <si>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</si>
  <si>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</si>
  <si>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</si>
  <si>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</si>
  <si>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</si>
  <si>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</si>
  <si>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</si>
  <si>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</si>
  <si>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</si>
  <si>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</si>
  <si>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</si>
  <si>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</si>
  <si>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</si>
  <si>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</si>
  <si>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</si>
  <si>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</si>
  <si>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</si>
  <si>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</si>
  <si>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</si>
  <si>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</si>
  <si>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</si>
  <si>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</si>
  <si>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</si>
  <si>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</si>
  <si>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</si>
  <si>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</si>
  <si>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</si>
  <si>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</si>
  <si>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</si>
  <si>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</si>
  <si>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</si>
  <si>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</si>
  <si>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</si>
  <si>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</si>
  <si>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</si>
  <si>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</si>
  <si>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</si>
  <si>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</si>
  <si>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</si>
  <si>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</si>
  <si>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</si>
  <si>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</si>
  <si>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</si>
  <si>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</si>
  <si>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</si>
  <si>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</si>
  <si>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</si>
  <si>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</si>
  <si>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</si>
  <si>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</si>
  <si>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</si>
  <si>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</si>
  <si>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</si>
  <si>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</si>
  <si>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</si>
  <si>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</si>
  <si>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</si>
  <si>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</si>
  <si>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</si>
  <si>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</si>
  <si>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</si>
  <si>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</si>
  <si>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</si>
  <si>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</si>
  <si>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</si>
  <si>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</si>
  <si>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</si>
  <si>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</si>
  <si>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</si>
  <si>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</si>
  <si>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</si>
  <si>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</si>
  <si>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</si>
  <si>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</si>
  <si>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</si>
  <si>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</si>
  <si>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</si>
  <si>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</si>
  <si>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</si>
  <si>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</si>
  <si>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</si>
  <si>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</si>
  <si>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</si>
  <si>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</si>
  <si>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</si>
  <si>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</si>
  <si>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</si>
  <si>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</si>
  <si>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</si>
  <si>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</si>
  <si>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</si>
  <si>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</si>
  <si>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</si>
  <si>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</si>
  <si>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</si>
  <si>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</si>
  <si>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</si>
  <si>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</si>
  <si>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</si>
  <si>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</si>
  <si>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</si>
  <si>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</si>
  <si>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</si>
  <si>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</si>
  <si>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</si>
  <si>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</si>
  <si>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</si>
  <si>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</si>
  <si>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</si>
  <si>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</si>
  <si>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</si>
  <si>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</si>
  <si>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</si>
  <si>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</si>
  <si>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</si>
  <si>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</si>
  <si>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</si>
  <si>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</si>
  <si>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</si>
  <si>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</si>
  <si>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</si>
  <si>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</si>
  <si>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</si>
  <si>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</si>
  <si>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</si>
  <si>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</si>
  <si>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</si>
  <si>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</si>
  <si>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</si>
  <si>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</si>
  <si>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</si>
  <si>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</si>
  <si>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</si>
  <si>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</si>
  <si>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</si>
  <si>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</si>
  <si>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</si>
  <si>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</si>
  <si>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</si>
  <si>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</si>
  <si>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</si>
  <si>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</si>
  <si>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</si>
  <si>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</si>
  <si>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</si>
  <si>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</si>
  <si>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</si>
  <si>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</si>
  <si>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</si>
  <si>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</si>
  <si>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</si>
  <si>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</si>
  <si>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</si>
  <si>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</si>
  <si>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</si>
  <si>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</si>
  <si>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</si>
  <si>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</si>
  <si>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</si>
  <si>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</si>
  <si>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</si>
  <si>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</si>
  <si>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</si>
  <si>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</si>
  <si>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</si>
  <si>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</si>
  <si>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</si>
  <si>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</si>
  <si>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</si>
  <si>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</si>
  <si>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</si>
  <si>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</si>
  <si>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</si>
  <si>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</si>
  <si>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</si>
  <si>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</si>
  <si>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</si>
  <si>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</si>
  <si>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</si>
  <si>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</si>
  <si>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</si>
  <si>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</si>
  <si>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</si>
  <si>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</si>
  <si>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</si>
  <si>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</si>
  <si>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</si>
  <si>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</si>
  <si>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</si>
  <si>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</si>
  <si>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</si>
  <si>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</si>
  <si>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</si>
  <si>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</si>
  <si>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</si>
  <si>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</si>
  <si>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</si>
  <si>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</si>
  <si>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</si>
  <si>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</si>
  <si>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</si>
  <si>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</si>
  <si>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</si>
  <si>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</si>
  <si>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</si>
  <si>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</si>
  <si>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</si>
  <si>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</si>
  <si>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</si>
  <si>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</si>
  <si>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</si>
  <si>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</si>
  <si>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</si>
  <si>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</si>
  <si>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</si>
  <si>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</si>
  <si>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</si>
  <si>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</si>
  <si>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</si>
  <si>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</si>
  <si>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</si>
  <si>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</si>
  <si>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</si>
  <si>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</si>
  <si>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</si>
  <si>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</si>
  <si>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</si>
  <si>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</si>
  <si>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</si>
  <si>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</si>
  <si>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</si>
  <si>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</si>
  <si>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</si>
  <si>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</si>
  <si>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</si>
  <si>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</si>
  <si>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</si>
  <si>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</si>
  <si>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</si>
  <si>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</si>
  <si>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</si>
  <si>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</si>
  <si>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</si>
  <si>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</si>
  <si>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</si>
  <si>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</si>
  <si>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</si>
  <si>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</si>
  <si>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</si>
  <si>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</si>
  <si>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</si>
  <si>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</si>
  <si>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</si>
  <si>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</si>
  <si>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</si>
  <si>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</si>
  <si>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</si>
  <si>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</si>
  <si>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</si>
  <si>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</si>
  <si>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</si>
  <si>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</si>
  <si>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</si>
  <si>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</si>
  <si>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</si>
  <si>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</si>
  <si>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</si>
  <si>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</si>
  <si>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</si>
  <si>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</si>
  <si>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</si>
  <si>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</si>
  <si>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</si>
  <si>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</si>
  <si>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</si>
  <si>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</si>
  <si>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</si>
  <si>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</si>
  <si>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</si>
  <si>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</si>
  <si>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</si>
  <si>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</si>
  <si>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</si>
  <si>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</si>
  <si>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</si>
  <si>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</si>
  <si>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</si>
  <si>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</si>
  <si>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</si>
  <si>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</si>
  <si>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</si>
  <si>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</si>
  <si>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</si>
  <si>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</si>
  <si>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</si>
  <si>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</si>
  <si>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</si>
  <si>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</si>
  <si>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</si>
  <si>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</si>
  <si>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</si>
  <si>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</si>
  <si>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</si>
  <si>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</si>
  <si>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</si>
  <si>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</si>
  <si>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</si>
  <si>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</si>
  <si>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</si>
  <si>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</si>
  <si>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</si>
  <si>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</si>
  <si>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</si>
  <si>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</si>
  <si>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</si>
  <si>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</si>
  <si>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</si>
  <si>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</si>
  <si>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</si>
  <si>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</si>
  <si>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</si>
  <si>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</si>
  <si>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</si>
  <si>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</si>
  <si>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</si>
  <si>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</si>
  <si>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</si>
  <si>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</si>
  <si>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</si>
  <si>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</si>
  <si>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</si>
  <si>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</si>
  <si>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</si>
  <si>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</si>
  <si>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</si>
  <si>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</si>
  <si>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</si>
  <si>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</si>
  <si>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</si>
  <si>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</si>
  <si>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</si>
  <si>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</si>
  <si>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</si>
  <si>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</si>
  <si>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</si>
  <si>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</si>
  <si>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</si>
  <si>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</si>
  <si>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</si>
  <si>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</si>
  <si>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</si>
  <si>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</si>
  <si>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</si>
  <si>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</si>
  <si>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</si>
  <si>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</si>
  <si>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</si>
  <si>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</si>
  <si>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</si>
  <si>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</si>
  <si>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</si>
  <si>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</si>
  <si>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</si>
  <si>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</si>
  <si>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</si>
  <si>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</si>
  <si>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</si>
  <si>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</si>
  <si>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</si>
  <si>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</si>
  <si>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</si>
  <si>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</si>
  <si>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</si>
  <si>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</si>
  <si>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</si>
  <si>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</si>
  <si>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</si>
  <si>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</si>
  <si>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</si>
  <si>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</si>
  <si>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</si>
  <si>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</si>
  <si>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</si>
  <si>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</si>
  <si>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</si>
  <si>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</si>
  <si>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</si>
  <si>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</si>
  <si>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</si>
  <si>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</si>
  <si>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</si>
  <si>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</si>
  <si>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</si>
  <si>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</si>
  <si>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</si>
  <si>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</si>
  <si>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</si>
  <si>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</si>
  <si>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</si>
  <si>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</si>
  <si>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</si>
  <si>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</si>
  <si>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</si>
  <si>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</si>
  <si>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</si>
  <si>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</si>
  <si>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</si>
  <si>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</si>
  <si>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</si>
  <si>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</si>
  <si>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</si>
  <si>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</si>
  <si>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</si>
  <si>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</si>
  <si>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</si>
  <si>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</si>
  <si>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</si>
  <si>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</si>
  <si>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</si>
  <si>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</si>
  <si>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</si>
  <si>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</si>
  <si>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</si>
  <si>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</si>
  <si>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</si>
  <si>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</si>
  <si>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</si>
  <si>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</si>
  <si>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</si>
  <si>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</si>
  <si>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</si>
  <si>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</si>
  <si>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</si>
  <si>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</si>
  <si>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</si>
  <si>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</si>
  <si>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</si>
  <si>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</si>
  <si>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</si>
  <si>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</si>
  <si>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</si>
  <si>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</si>
  <si>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</si>
  <si>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</si>
  <si>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</si>
  <si>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</si>
  <si>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</si>
  <si>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</si>
  <si>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</si>
  <si>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</si>
  <si>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</si>
  <si>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</si>
  <si>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</si>
  <si>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</si>
  <si>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</si>
  <si>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</si>
  <si>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</si>
  <si>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</si>
  <si>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</si>
  <si>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</si>
  <si>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</si>
  <si>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</si>
  <si>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</si>
  <si>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</si>
  <si>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</si>
  <si>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</si>
  <si>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</si>
  <si>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</si>
  <si>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</si>
  <si>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</si>
  <si>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</si>
  <si>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</si>
  <si>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</si>
  <si>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</si>
  <si>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</si>
  <si>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</si>
  <si>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</si>
  <si>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</si>
  <si>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</si>
  <si>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</si>
  <si>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</si>
  <si>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</si>
  <si>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</si>
  <si>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</si>
  <si>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</si>
  <si>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</si>
  <si>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</si>
  <si>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</si>
  <si>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</si>
  <si>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</si>
  <si>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</si>
  <si>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</si>
  <si>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</si>
  <si>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</si>
  <si>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</si>
  <si>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</si>
  <si>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</si>
  <si>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</si>
  <si>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</si>
  <si>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</si>
  <si>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</si>
  <si>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</si>
  <si>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</si>
  <si>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</si>
  <si>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</si>
  <si>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</si>
  <si>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</si>
  <si>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</si>
  <si>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</si>
  <si>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</si>
  <si>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</si>
  <si>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</si>
  <si>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</si>
  <si>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</si>
  <si>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</si>
  <si>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</si>
  <si>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</si>
  <si>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</si>
  <si>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</si>
  <si>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</si>
  <si>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</si>
  <si>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</si>
  <si>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</si>
  <si>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</si>
  <si>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</si>
  <si>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</si>
  <si>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</si>
  <si>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</si>
  <si>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</si>
  <si>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</si>
  <si>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</si>
  <si>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</si>
  <si>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</si>
  <si>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</si>
  <si>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</si>
  <si>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</si>
  <si>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</si>
  <si>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</si>
  <si>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</si>
  <si>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</si>
  <si>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</si>
  <si>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</si>
  <si>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</si>
  <si>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</si>
  <si>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</si>
  <si>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</si>
  <si>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</si>
  <si>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</si>
  <si>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</si>
  <si>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</si>
  <si>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</si>
  <si>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</si>
  <si>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</si>
  <si>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</si>
  <si>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</si>
  <si>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</si>
  <si>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</si>
  <si>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</si>
  <si>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</si>
  <si>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</si>
  <si>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</si>
  <si>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</si>
  <si>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</si>
  <si>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</si>
  <si>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</si>
  <si>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</si>
  <si>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</si>
  <si>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</si>
  <si>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</si>
  <si>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</si>
  <si>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</si>
  <si>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</si>
  <si>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</si>
  <si>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</si>
  <si>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</si>
  <si>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</si>
  <si>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</si>
  <si>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</si>
  <si>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</si>
  <si>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</si>
  <si>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</si>
  <si>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</si>
  <si>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</si>
  <si>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</si>
  <si>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</si>
  <si>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</si>
  <si>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</si>
  <si>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</si>
  <si>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</si>
  <si>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</si>
  <si>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</si>
  <si>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</si>
  <si>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</si>
  <si>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</si>
  <si>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</si>
  <si>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</si>
  <si>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</si>
  <si>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</si>
  <si>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</si>
  <si>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</si>
  <si>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</si>
  <si>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</si>
  <si>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</si>
  <si>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</si>
  <si>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</si>
  <si>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</si>
  <si>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</si>
  <si>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</si>
  <si>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</si>
  <si>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</si>
  <si>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</si>
  <si>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</si>
  <si>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</si>
  <si>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</si>
  <si>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</si>
  <si>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</si>
  <si>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</si>
  <si>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</si>
  <si>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</si>
  <si>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</si>
  <si>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</si>
  <si>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</si>
  <si>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</si>
  <si>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</si>
  <si>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</si>
  <si>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</si>
  <si>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</si>
  <si>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</si>
  <si>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</si>
  <si>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</si>
  <si>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</si>
  <si>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</si>
  <si>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</si>
  <si>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</si>
  <si>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</si>
  <si>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</si>
  <si>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</si>
  <si>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</si>
  <si>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</si>
  <si>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</si>
  <si>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</si>
  <si>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</si>
  <si>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</si>
  <si>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</si>
  <si>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</si>
  <si>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</si>
  <si>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</si>
  <si>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</si>
  <si>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</si>
  <si>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</si>
  <si>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</si>
  <si>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</si>
  <si>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</si>
  <si>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</si>
  <si>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</si>
  <si>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</si>
  <si>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</si>
  <si>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</si>
  <si>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</si>
  <si>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</si>
  <si>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</si>
  <si>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</si>
  <si>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</si>
  <si>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</si>
  <si>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</si>
  <si>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</si>
  <si>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</si>
  <si>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</si>
  <si>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</si>
  <si>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</si>
  <si>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</si>
  <si>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</si>
  <si>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</si>
  <si>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</si>
  <si>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</si>
  <si>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</si>
  <si>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</si>
  <si>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</si>
  <si>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</si>
  <si>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</si>
  <si>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</si>
  <si>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</si>
  <si>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</si>
  <si>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</si>
  <si>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</si>
  <si>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</si>
  <si>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</si>
  <si>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</si>
  <si>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</si>
  <si>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</si>
  <si>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</si>
  <si>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</si>
  <si>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</si>
  <si>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</si>
  <si>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</si>
  <si>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</si>
  <si>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</si>
  <si>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</si>
  <si>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</si>
  <si>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</si>
  <si>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</si>
  <si>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</si>
  <si>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</si>
  <si>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</si>
  <si>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</si>
  <si>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</si>
  <si>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</si>
  <si>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</si>
  <si>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</si>
  <si>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</si>
  <si>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</si>
  <si>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</si>
  <si>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</si>
  <si>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</si>
  <si>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</si>
  <si>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</si>
  <si>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</si>
  <si>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</si>
  <si>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</si>
  <si>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</si>
  <si>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</si>
  <si>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</si>
  <si>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</si>
  <si>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</si>
  <si>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</si>
  <si>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</si>
  <si>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</si>
  <si>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</si>
  <si>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</si>
  <si>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</si>
  <si>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</si>
  <si>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</si>
  <si>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</si>
  <si>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</si>
  <si>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</si>
  <si>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</si>
  <si>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</si>
  <si>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</si>
  <si>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</si>
  <si>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</si>
  <si>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</si>
  <si>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</si>
  <si>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</si>
  <si>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</si>
  <si>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</si>
  <si>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</si>
  <si>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</si>
  <si>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</si>
  <si>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</si>
  <si>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</si>
  <si>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</si>
  <si>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</si>
  <si>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</si>
  <si>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</si>
  <si>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</si>
  <si>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</si>
  <si>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</si>
  <si>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</si>
  <si>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</si>
  <si>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</si>
  <si>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</si>
  <si>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</si>
  <si>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</si>
  <si>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</si>
  <si>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</si>
  <si>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</si>
  <si>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</si>
  <si>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</si>
  <si>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</si>
  <si>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</si>
  <si>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</si>
  <si>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</si>
  <si>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</si>
  <si>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</si>
  <si>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</si>
  <si>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</si>
  <si>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</si>
  <si>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</si>
  <si>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</si>
  <si>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</si>
  <si>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</si>
  <si>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</si>
  <si>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</si>
  <si>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</si>
  <si>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</si>
  <si>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</si>
  <si>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</si>
  <si>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</si>
  <si>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</si>
  <si>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</si>
  <si>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</si>
  <si>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</si>
  <si>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</si>
  <si>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</si>
  <si>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</si>
  <si>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</si>
  <si>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</si>
  <si>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</si>
  <si>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</si>
  <si>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</si>
  <si>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</si>
  <si>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</si>
  <si>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</si>
  <si>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</si>
  <si>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</si>
  <si>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</si>
  <si>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</si>
  <si>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</si>
  <si>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</si>
  <si>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</si>
  <si>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</si>
  <si>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</si>
  <si>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</si>
  <si>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</si>
  <si>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</si>
  <si>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</si>
  <si>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</si>
  <si>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</si>
  <si>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</si>
  <si>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</si>
  <si>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</si>
  <si>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</si>
  <si>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</si>
  <si>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</si>
  <si>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</si>
  <si>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</si>
  <si>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</si>
  <si>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</si>
  <si>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</si>
  <si>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</si>
  <si>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</si>
  <si>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</si>
  <si>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</si>
  <si>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</si>
  <si>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</si>
  <si>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</si>
  <si>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</si>
  <si>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</si>
  <si>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</si>
  <si>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</si>
  <si>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</si>
  <si>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</si>
  <si>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</si>
  <si>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</si>
  <si>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</si>
  <si>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</si>
  <si>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</si>
  <si>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</si>
  <si>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</si>
  <si>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</si>
  <si>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</si>
  <si>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</si>
  <si>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</si>
  <si>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</si>
  <si>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</si>
  <si>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</si>
  <si>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</si>
  <si>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</si>
  <si>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</si>
  <si>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</si>
  <si>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</si>
  <si>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</si>
  <si>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</si>
  <si>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</si>
  <si>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</si>
  <si>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</si>
  <si>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</si>
  <si>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</si>
  <si>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</si>
  <si>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</si>
  <si>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</si>
  <si>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</si>
  <si>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</si>
  <si>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</si>
  <si>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</si>
  <si>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</si>
  <si>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</si>
  <si>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</si>
  <si>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</si>
  <si>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</si>
  <si>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</si>
  <si>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</si>
  <si>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</si>
  <si>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</si>
  <si>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</si>
  <si>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</si>
  <si>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SAYULA</t>
  </si>
  <si>
    <t>DEL 1 AL 31 DE JULIO DE 2022</t>
  </si>
  <si>
    <t>LIC.OSCAR DANIEL CARRION CALVARIO</t>
  </si>
  <si>
    <t>MTRO. JOSE LUIS JIMENEZ DIAZ</t>
  </si>
  <si>
    <t>PRESIDENTE MUNICIPAL</t>
  </si>
  <si>
    <t>FUNCIONARIO ENCARGADO DE HACIENDA MUNICIPAL</t>
  </si>
  <si>
    <t>ASEJ2022-07-03-10-2022-1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</si>
</sst>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/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35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.75" x14ac:dyDescent="0.3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39114016.210000001</v>
      </c>
      <c r="AY7" s="13">
        <f>AY8+AY29+AY35+AY40+AY72+AY81+AY102+AY114</f>
        <v>36262355.370000005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18978028.82</v>
      </c>
      <c r="AY8" s="15">
        <f>AY9+AY11+AY15+AY16+AY17+AY18+AY19+AY25+AY27</f>
        <v>13421414.040000001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28000</v>
      </c>
      <c r="AY9" s="17">
        <f>SUM(AY10)</f>
        <v>300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28000</v>
      </c>
      <c r="AY10" s="20">
        <v>300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18524022.050000001</v>
      </c>
      <c r="AY11" s="17">
        <f>SUM(AY12:AY14)</f>
        <v>13020023.950000001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5411743.0800000001</v>
      </c>
      <c r="AY12" s="20">
        <v>5496472.9100000001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13112148.970000001</v>
      </c>
      <c r="AY13" s="20">
        <v>7371903.4400000004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130</v>
      </c>
      <c r="AY14" s="20">
        <v>151647.6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426006.77</v>
      </c>
      <c r="AY19" s="17">
        <f>SUM(AY20:AY24)</f>
        <v>401090.09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426006.77</v>
      </c>
      <c r="AY20" s="20">
        <v>401090.09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0</v>
      </c>
      <c r="AY22" s="20">
        <v>0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13755187.870000001</v>
      </c>
      <c r="AY40" s="15">
        <f>AY41+AY46+AY47+AY62+AY68+AY70</f>
        <v>19866261.330000002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2264737.98</v>
      </c>
      <c r="AY41" s="17">
        <f>SUM(AY42:AY45)</f>
        <v>2275162.67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1291728.5</v>
      </c>
      <c r="AY42" s="20">
        <v>1193680.81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104516</v>
      </c>
      <c r="AY43" s="20">
        <v>254050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868493.48</v>
      </c>
      <c r="AY44" s="20">
        <v>827431.86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0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9827799.8200000003</v>
      </c>
      <c r="AY47" s="17">
        <f>SUM(AY48:AY61)</f>
        <v>15953290.350000003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1504232.82</v>
      </c>
      <c r="AY48" s="20">
        <v>1588480.74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66527</v>
      </c>
      <c r="AY49" s="20">
        <v>132846.44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474866.18</v>
      </c>
      <c r="AY50" s="20">
        <v>403337.42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30600.46</v>
      </c>
      <c r="AY52" s="20">
        <v>40076.660000000003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173666.67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2028.96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79744.97</v>
      </c>
      <c r="AY55" s="20">
        <v>79847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714</v>
      </c>
      <c r="AY56" s="20">
        <v>90013.47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5963740.0899999999</v>
      </c>
      <c r="AY57" s="20">
        <v>10215919.130000001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439176.06</v>
      </c>
      <c r="AY58" s="20">
        <v>834445.99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46661</v>
      </c>
      <c r="AY59" s="20">
        <v>82358.22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1068137</v>
      </c>
      <c r="AY60" s="20">
        <v>2056763.19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153400.24</v>
      </c>
      <c r="AY61" s="20">
        <v>253506.46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1658570.07</v>
      </c>
      <c r="AY62" s="17">
        <f>SUM(AY63:AY67)</f>
        <v>1623913.31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1658570.07</v>
      </c>
      <c r="AY63" s="20">
        <v>1623913.31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4080</v>
      </c>
      <c r="AY70" s="17">
        <f>SUM(AY71)</f>
        <v>13895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4080</v>
      </c>
      <c r="AY71" s="20">
        <v>13895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1786418.13</v>
      </c>
      <c r="AY72" s="15">
        <f>AY73+AY76+AY77+AY78+AY80</f>
        <v>1604822.44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1786418.13</v>
      </c>
      <c r="AY73" s="17">
        <f>SUM(AY74:AY75)</f>
        <v>1604822.44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403325.5</v>
      </c>
      <c r="AY74" s="20">
        <v>666448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1383092.63</v>
      </c>
      <c r="AY75" s="20">
        <v>938374.44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4594381.3899999997</v>
      </c>
      <c r="AY81" s="15">
        <f>AY82+AY83+AY85+AY87+AY89+AY91+AY93+AY94+AY100</f>
        <v>1369857.5599999998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0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0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49395.17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49395.17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4594381.3899999997</v>
      </c>
      <c r="AY100" s="17">
        <f>SUM(AY101)</f>
        <v>1320462.3899999999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4594381.3899999997</v>
      </c>
      <c r="AY101" s="20">
        <v>1320462.3899999999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65171626.579999998</v>
      </c>
      <c r="AY117" s="13">
        <f>AY118+AY149</f>
        <v>134059407.78</v>
      </c>
    </row>
    <row r="118" spans="1:51" x14ac:dyDescent="0.25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65171626.579999998</v>
      </c>
      <c r="AY118" s="15">
        <f>AY119+AY132+AY135+AY140+AY146</f>
        <v>134059407.78</v>
      </c>
    </row>
    <row r="119" spans="1:51" x14ac:dyDescent="0.25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43071246.170000002</v>
      </c>
      <c r="AY119" s="17">
        <f>SUM(AY120:AY131)</f>
        <v>93836059.560000002</v>
      </c>
    </row>
    <row r="120" spans="1:51" x14ac:dyDescent="0.25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43071246.170000002</v>
      </c>
      <c r="AY120" s="20">
        <v>93836059.560000002</v>
      </c>
    </row>
    <row r="121" spans="1:51" x14ac:dyDescent="0.25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0</v>
      </c>
      <c r="AY121" s="20">
        <v>0</v>
      </c>
    </row>
    <row r="122" spans="1:51" x14ac:dyDescent="0.25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0</v>
      </c>
      <c r="AY122" s="20">
        <v>0</v>
      </c>
    </row>
    <row r="123" spans="1:51" x14ac:dyDescent="0.25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0</v>
      </c>
      <c r="AY125" s="20">
        <v>0</v>
      </c>
    </row>
    <row r="126" spans="1:51" x14ac:dyDescent="0.25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0</v>
      </c>
      <c r="AY128" s="20">
        <v>0</v>
      </c>
    </row>
    <row r="129" spans="1:51" x14ac:dyDescent="0.25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0</v>
      </c>
    </row>
    <row r="130" spans="1:51" x14ac:dyDescent="0.25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0</v>
      </c>
      <c r="AY131" s="20">
        <v>0</v>
      </c>
    </row>
    <row r="132" spans="1:51" x14ac:dyDescent="0.25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21364180.41</v>
      </c>
      <c r="AY132" s="17">
        <f>SUM(AY133:AY134)</f>
        <v>31821390.219999999</v>
      </c>
    </row>
    <row r="133" spans="1:51" x14ac:dyDescent="0.25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5176540.22</v>
      </c>
      <c r="AY133" s="20">
        <v>7053092.7199999997</v>
      </c>
    </row>
    <row r="134" spans="1:51" x14ac:dyDescent="0.25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16187640.189999999</v>
      </c>
      <c r="AY134" s="20">
        <v>24768297.5</v>
      </c>
    </row>
    <row r="135" spans="1:51" x14ac:dyDescent="0.25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736200</v>
      </c>
      <c r="AY135" s="17">
        <f>SUM(AY136:AY139)</f>
        <v>8401958</v>
      </c>
    </row>
    <row r="136" spans="1:51" x14ac:dyDescent="0.25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736200</v>
      </c>
      <c r="AY139" s="20">
        <v>8401958</v>
      </c>
    </row>
    <row r="140" spans="1:51" x14ac:dyDescent="0.25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0</v>
      </c>
      <c r="AY140" s="17">
        <f>SUM(AY141:AY145)</f>
        <v>0</v>
      </c>
    </row>
    <row r="141" spans="1:51" x14ac:dyDescent="0.25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0</v>
      </c>
      <c r="AY141" s="20">
        <v>0</v>
      </c>
    </row>
    <row r="142" spans="1:51" x14ac:dyDescent="0.25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0</v>
      </c>
      <c r="AY142" s="20">
        <v>0</v>
      </c>
    </row>
    <row r="143" spans="1:51" x14ac:dyDescent="0.25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0</v>
      </c>
      <c r="AY143" s="20">
        <v>0</v>
      </c>
    </row>
    <row r="144" spans="1:51" x14ac:dyDescent="0.25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104285642.78999999</v>
      </c>
      <c r="AY184" s="27">
        <f>AY7+AY117+AY161</f>
        <v>170321763.15000001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73861324.659999996</v>
      </c>
      <c r="AY186" s="13">
        <f>AY187+AY222+AY287</f>
        <v>109743126.81999999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36159880.229999997</v>
      </c>
      <c r="AY187" s="15">
        <f>AY188+AY193+AY198+AY207+AY212+AY219</f>
        <v>58441265.039999999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21461816.48</v>
      </c>
      <c r="AY188" s="17">
        <f>SUM(AY189:AY192)</f>
        <v>32683591.210000001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1053246.6000000001</v>
      </c>
      <c r="AY189" s="20">
        <v>1772592.44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20408569.879999999</v>
      </c>
      <c r="AY191" s="20">
        <v>30910998.77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7946300.7999999998</v>
      </c>
      <c r="AY193" s="17">
        <f>SUM(AY194:AY197)</f>
        <v>13383008.939999999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7946300.7999999998</v>
      </c>
      <c r="AY195" s="20">
        <v>13383008.939999999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6279039.6600000001</v>
      </c>
      <c r="AY198" s="17">
        <f>SUM(AY199:AY206)</f>
        <v>10943042.779999999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1565433.08</v>
      </c>
      <c r="AY199" s="20">
        <v>2231937.6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4014266.15</v>
      </c>
      <c r="AY200" s="20">
        <v>7230533.1500000004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699340.43</v>
      </c>
      <c r="AY201" s="20">
        <v>1480572.03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143435.1</v>
      </c>
      <c r="AY212" s="17">
        <f>SUM(AY213:AY218)</f>
        <v>237342.82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118333.13</v>
      </c>
      <c r="AY214" s="20">
        <v>176410.94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25101.97</v>
      </c>
      <c r="AY218" s="20">
        <v>60931.88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329288.19</v>
      </c>
      <c r="AY219" s="17">
        <v>1194279.29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329288.19</v>
      </c>
      <c r="AY220" s="20">
        <v>1194279.29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16188382.34</v>
      </c>
      <c r="AY222" s="15">
        <f>AY223+AY232+AY236+AY246+AY256+AY264+AY267+AY273+AY277</f>
        <v>22135345.02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1562847.54</v>
      </c>
      <c r="AY223" s="17">
        <f>SUM(AY224:AY231)</f>
        <v>2990433.17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414462.51</v>
      </c>
      <c r="AY224" s="20">
        <v>1075752.0900000001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998.01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78428.039999999994</v>
      </c>
      <c r="AY227" s="20">
        <v>177524.01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137358.22</v>
      </c>
      <c r="AY228" s="20">
        <v>215427.46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632909.65</v>
      </c>
      <c r="AY229" s="20">
        <v>929053.98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299689.12</v>
      </c>
      <c r="AY231" s="20">
        <v>591677.62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152659.14000000001</v>
      </c>
      <c r="AY232" s="17">
        <f>SUM(AY233:AY235)</f>
        <v>256058.91999999998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128521.38</v>
      </c>
      <c r="AY233" s="20">
        <v>224193.93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24137.759999999998</v>
      </c>
      <c r="AY234" s="20">
        <v>31864.99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5057412.97</v>
      </c>
      <c r="AY246" s="17">
        <f>SUM(AY247:AY255)</f>
        <v>6767703.7199999997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428893.33</v>
      </c>
      <c r="AY247" s="20">
        <v>1329242.99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530331.62</v>
      </c>
      <c r="AY248" s="20">
        <v>1162638.6499999999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89405.19</v>
      </c>
      <c r="AY249" s="20">
        <v>87545.33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146368.32000000001</v>
      </c>
      <c r="AY250" s="20">
        <v>73242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7420</v>
      </c>
      <c r="AY251" s="20">
        <v>6623.74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2973442.17</v>
      </c>
      <c r="AY252" s="20">
        <v>1385069.25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35721.129999999997</v>
      </c>
      <c r="AY253" s="20">
        <v>671467.58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52036</v>
      </c>
      <c r="AY254" s="20">
        <v>360579.06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793795.21</v>
      </c>
      <c r="AY255" s="20">
        <v>1691295.12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1597404.92</v>
      </c>
      <c r="AY256" s="17">
        <f>SUM(AY257:AY263)</f>
        <v>2382886.52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272376.89</v>
      </c>
      <c r="AY257" s="20">
        <v>427188.63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43867.19</v>
      </c>
      <c r="AY258" s="20">
        <v>252996.35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887805.26</v>
      </c>
      <c r="AY259" s="20">
        <v>1320049.33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388231.62</v>
      </c>
      <c r="AY260" s="20">
        <v>276459.93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5123.96</v>
      </c>
      <c r="AY262" s="20">
        <v>106192.28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5808045.0499999998</v>
      </c>
      <c r="AY264" s="17">
        <f>SUM(AY265:AY266)</f>
        <v>6786759.5599999996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5808045.0499999998</v>
      </c>
      <c r="AY265" s="20">
        <v>6786759.5599999996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564708.54</v>
      </c>
      <c r="AY267" s="17">
        <f>SUM(AY268:AY272)</f>
        <v>789064.53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260449</v>
      </c>
      <c r="AY268" s="20">
        <v>468690.43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141223.4</v>
      </c>
      <c r="AY269" s="20">
        <v>103207.87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162040.13</v>
      </c>
      <c r="AY270" s="20">
        <v>200666.09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996.01</v>
      </c>
      <c r="AY271" s="20">
        <v>0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16500.14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1445304.1800000002</v>
      </c>
      <c r="AY277" s="17">
        <f>SUM(AY278:AY286)</f>
        <v>2162438.6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227939.20000000001</v>
      </c>
      <c r="AY278" s="20">
        <v>307736.87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17385.03</v>
      </c>
      <c r="AY279" s="20">
        <v>69598.22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2099</v>
      </c>
      <c r="AY280" s="20">
        <v>30458.58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46730.74</v>
      </c>
      <c r="AY281" s="20">
        <v>308524.81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2900</v>
      </c>
      <c r="AY282" s="20">
        <v>3200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1039414.85</v>
      </c>
      <c r="AY283" s="20">
        <v>1364650.6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16609</v>
      </c>
      <c r="AY284" s="20">
        <v>399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92226.36</v>
      </c>
      <c r="AY285" s="20">
        <v>55130.52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22740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21513062.09</v>
      </c>
      <c r="AY287" s="15">
        <f>AY288+AY298+AY308+AY318+AY328+AY338+AY346+AY356+AY362</f>
        <v>29166516.759999998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7599876.9299999997</v>
      </c>
      <c r="AY288" s="17">
        <v>14681494.390000001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7448262</v>
      </c>
      <c r="AY289" s="20">
        <v>14403674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4254.6499999999996</v>
      </c>
      <c r="AY290" s="20">
        <v>9233.7099999999991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90006.49</v>
      </c>
      <c r="AY292" s="20">
        <v>152646.84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200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23896</v>
      </c>
      <c r="AY294" s="20">
        <v>87866.8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33230.79</v>
      </c>
      <c r="AY295" s="20">
        <v>27225.86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27</v>
      </c>
      <c r="AY296" s="20">
        <v>847.18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1554296.12</v>
      </c>
      <c r="AY298" s="17">
        <f>SUM(AY299:AY307)</f>
        <v>1462551.31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25000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66794.039999999994</v>
      </c>
      <c r="AY300" s="20">
        <v>76854.06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728679.7</v>
      </c>
      <c r="AY303" s="20">
        <v>41226.81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81526</v>
      </c>
      <c r="AY304" s="20">
        <v>629656.22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652296.38</v>
      </c>
      <c r="AY307" s="20">
        <v>714814.22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263400</v>
      </c>
      <c r="AY308" s="17">
        <f>SUM(AY309:AY317)</f>
        <v>290371.20000000001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6171.2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263400</v>
      </c>
      <c r="AY312" s="20">
        <v>284200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305632.60999999993</v>
      </c>
      <c r="AY318" s="17">
        <f>SUM(AY319:AY327)</f>
        <v>473298.37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15091.6</v>
      </c>
      <c r="AY319" s="20">
        <v>25564.080000000002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0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289890.62</v>
      </c>
      <c r="AY323" s="20">
        <v>447734.29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462.47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187.92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3665112.75</v>
      </c>
      <c r="AY328" s="17">
        <f>SUM(AY329:AY337)</f>
        <v>3474608.32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2939652.25</v>
      </c>
      <c r="AY329" s="20">
        <v>2280489.5299999998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1797.84</v>
      </c>
      <c r="AY330" s="20">
        <v>29406.6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464</v>
      </c>
      <c r="AY331" s="20">
        <v>58230.42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16588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500593.67</v>
      </c>
      <c r="AY333" s="20">
        <v>653235.56999999995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754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77259.990000000005</v>
      </c>
      <c r="AY335" s="20">
        <v>48842.2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145345</v>
      </c>
      <c r="AY337" s="20">
        <v>387062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205984</v>
      </c>
      <c r="AY338" s="17">
        <f>SUM(AY339:AY345)</f>
        <v>263204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190324</v>
      </c>
      <c r="AY339" s="20">
        <v>263204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15660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526777.63</v>
      </c>
      <c r="AY346" s="17">
        <f>SUM(AY347:AY355)</f>
        <v>911253.89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6612.54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4430.5</v>
      </c>
      <c r="AY348" s="20">
        <v>3917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29469.63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485362.28</v>
      </c>
      <c r="AY351" s="20">
        <v>813548.88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36984.85</v>
      </c>
      <c r="AY355" s="20">
        <v>57705.84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2371478.7799999998</v>
      </c>
      <c r="AY356" s="17">
        <f>SUM(AY357:AY361)</f>
        <v>2660179.77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2371478.7799999998</v>
      </c>
      <c r="AY358" s="20">
        <v>2660179.77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5020503.2699999996</v>
      </c>
      <c r="AY362" s="17">
        <f>SUM(AY363:AY371)</f>
        <v>4949555.51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1426990.73</v>
      </c>
      <c r="AY364" s="20">
        <v>1281639.8700000001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1215805.3899999999</v>
      </c>
      <c r="AY366" s="20">
        <v>910327.23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130020.75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38323.5</v>
      </c>
      <c r="AY368" s="20">
        <v>90635.7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2339383.65</v>
      </c>
      <c r="AY371" s="20">
        <v>2536931.96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9768433.4499999993</v>
      </c>
      <c r="AY372" s="13">
        <f>AY373+AY385+AY391+AY403+AY416+AY423+AY433+AY436+AY447</f>
        <v>18376691.170000002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3940352.62</v>
      </c>
      <c r="AY385" s="15">
        <f>AY386+AY390</f>
        <v>8388766.2699999996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3940352.62</v>
      </c>
      <c r="AY386" s="17">
        <f>SUM(AY387:AY389)</f>
        <v>8388766.2699999996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3940352.62</v>
      </c>
      <c r="AY387" s="20">
        <v>8388766.2699999996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72000</v>
      </c>
      <c r="AY391" s="15">
        <f>AY392+AY401</f>
        <v>1372974.82</v>
      </c>
    </row>
    <row r="392" spans="1:51" x14ac:dyDescent="0.25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72000</v>
      </c>
      <c r="AY392" s="17">
        <f>SUM(AY393:AY400)</f>
        <v>1372974.82</v>
      </c>
    </row>
    <row r="393" spans="1:51" x14ac:dyDescent="0.25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72000</v>
      </c>
      <c r="AY399" s="20">
        <v>1372974.82</v>
      </c>
    </row>
    <row r="400" spans="1:51" x14ac:dyDescent="0.25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4499648.26</v>
      </c>
      <c r="AY403" s="15">
        <f>AY404+AY406+AY408+AY414</f>
        <v>6604849.4100000001</v>
      </c>
    </row>
    <row r="404" spans="1:51" x14ac:dyDescent="0.25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4121983.72</v>
      </c>
      <c r="AY404" s="17">
        <f>SUM(AY405)</f>
        <v>3433468.19</v>
      </c>
    </row>
    <row r="405" spans="1:51" x14ac:dyDescent="0.25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4121983.72</v>
      </c>
      <c r="AY405" s="20">
        <v>3433468.19</v>
      </c>
    </row>
    <row r="406" spans="1:51" x14ac:dyDescent="0.25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52584</v>
      </c>
      <c r="AY406" s="17">
        <f>SUM(AY407)</f>
        <v>101312</v>
      </c>
    </row>
    <row r="407" spans="1:51" x14ac:dyDescent="0.25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52584</v>
      </c>
      <c r="AY407" s="20">
        <v>101312</v>
      </c>
    </row>
    <row r="408" spans="1:51" x14ac:dyDescent="0.25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325080.54000000004</v>
      </c>
      <c r="AY408" s="17">
        <f>SUM(AY409:AY413)</f>
        <v>3070069.22</v>
      </c>
    </row>
    <row r="409" spans="1:51" x14ac:dyDescent="0.25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99190</v>
      </c>
      <c r="AY409" s="20">
        <v>601940</v>
      </c>
    </row>
    <row r="410" spans="1:51" x14ac:dyDescent="0.25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225890.54</v>
      </c>
      <c r="AY411" s="20">
        <v>2468129.2200000002</v>
      </c>
    </row>
    <row r="412" spans="1:51" x14ac:dyDescent="0.25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1256432.57</v>
      </c>
      <c r="AY416" s="15">
        <f>AY417+AY419+AY421</f>
        <v>2010100.67</v>
      </c>
    </row>
    <row r="417" spans="1:51" x14ac:dyDescent="0.25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1256432.57</v>
      </c>
      <c r="AY417" s="17">
        <f>SUM(AY418)</f>
        <v>2010100.67</v>
      </c>
    </row>
    <row r="418" spans="1:51" x14ac:dyDescent="0.25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1256432.57</v>
      </c>
      <c r="AY418" s="20">
        <v>2010100.67</v>
      </c>
    </row>
    <row r="419" spans="1:51" x14ac:dyDescent="0.25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1781584.59</v>
      </c>
      <c r="AY477" s="13">
        <f>AY478+AY489+AY494+AY499+AY502</f>
        <v>2326895.63</v>
      </c>
    </row>
    <row r="478" spans="1:51" x14ac:dyDescent="0.25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1781584.59</v>
      </c>
      <c r="AY478" s="15">
        <f>AY479+AY483</f>
        <v>2326895.63</v>
      </c>
    </row>
    <row r="479" spans="1:51" x14ac:dyDescent="0.25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1781584.59</v>
      </c>
      <c r="AY479" s="17">
        <f>SUM(AY480:AY482)</f>
        <v>2326895.63</v>
      </c>
    </row>
    <row r="480" spans="1:51" x14ac:dyDescent="0.25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1781584.59</v>
      </c>
      <c r="AY480" s="20">
        <v>2326895.63</v>
      </c>
    </row>
    <row r="481" spans="1:51" x14ac:dyDescent="0.25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25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85411342.700000003</v>
      </c>
      <c r="AY543" s="30">
        <f>AY186+AY372+AY453+AY477+AY507+AY540</f>
        <v>130446713.61999999</v>
      </c>
    </row>
    <row r="544" spans="1:51" ht="16.5" customHeight="1" thickBot="1" x14ac:dyDescent="0.35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18874300.089999989</v>
      </c>
      <c r="AY544" s="31">
        <f>AY184-AY543</f>
        <v>39875049.530000016</v>
      </c>
    </row>
    <row r="545" spans="2:51" ht="15.75" thickTop="1" x14ac:dyDescent="0.25"/>
    <row r="546" spans="2:51" ht="18.75" x14ac:dyDescent="0.3">
      <c r="B546" s="34" t="s">
        <v>1058</v>
      </c>
    </row>
    <row r="547" spans="2:51" x14ac:dyDescent="0.25">
      <c r="B547" s="1"/>
    </row>
    <row r="548" spans="2:51" x14ac:dyDescent="0.25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25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25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25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gEqGZwYJhbQaOQZQobmBu2AzuFeUv4CHOcWXjrIoCV0DEyVnhtg1dWgmdAsfFXS78TYHt+AeIo1ZnQhPTYveOA==" saltValue="SZdiqkH98mc8pg6Wi6hZTA==" spinCount="100000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Jose Ramiro Campos Vazquez</cp:lastModifiedBy>
  <dcterms:created xsi:type="dcterms:W3CDTF">2021-12-07T19:32:18Z</dcterms:created>
  <dcterms:modified xsi:type="dcterms:W3CDTF">2022-10-03T14:25:43Z</dcterms:modified>
</cp:coreProperties>
</file>